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<sst xmlns="http://schemas.openxmlformats.org/spreadsheetml/2006/main" count="144" uniqueCount="81">
  <si>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</si>
  <si>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</si>
  <si>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</si>
  <si>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</si>
  <si>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</si>
  <si>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</si>
  <si>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</si>
  <si>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</si>
  <si>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</si>
  <si>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</si>
  <si>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</si>
  <si>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</si>
  <si>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</si>
  <si>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</si>
  <si>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</si>
  <si>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</si>
  <si>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</si>
  <si>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</si>
  <si>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</si>
  <si>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</si>
  <si>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</si>
  <si>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</si>
  <si>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</si>
  <si>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</si>
  <si>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</si>
  <si>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</si>
  <si>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</si>
  <si>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</si>
  <si>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</si>
  <si>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</si>
  <si>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</si>
  <si>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</si>
  <si>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</si>
  <si>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</si>
  <si>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</si>
  <si>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</si>
  <si>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</si>
  <si>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</si>
  <si>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</si>
  <si>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</si>
  <si>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</si>
  <si>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</si>
  <si>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</si>
  <si>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</si>
  <si>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</si>
  <si>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</si>
  <si>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</si>
  <si>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</si>
  <si>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</si>
  <si>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</si>
  <si>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</si>
  <si>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</si>
  <si>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</si>
  <si>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</si>
  <si>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</si>
  <si>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</si>
  <si>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</si>
  <si>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</si>
  <si>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</si>
  <si>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</si>
  <si>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</si>
  <si>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</si>
  <si>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</si>
  <si>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</si>
  <si>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</si>
  <si>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</si>
  <si>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</si>
  <si>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</si>
  <si>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</si>
  <si>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</si>
  <si>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</si>
  <si>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</si>
  <si>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</si>
  <si>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>субвенція-</t>
  </si>
  <si>
    <t>УТОЧНЕНИЙ ПЛАН НА  2015 рік</t>
  </si>
  <si>
    <t>Уточнений розпис доходів</t>
  </si>
  <si>
    <t xml:space="preserve">станом на 30.03.2015 р. </t>
  </si>
  <si>
    <r>
      <t xml:space="preserve">станом на 30.03.2015р.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</si>
  <si>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</si>
  <si>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30.03.2015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</si>
  <si>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30.02.2015р.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</si>
</sst>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564328"/>
        <c:axId val="15198121"/>
      </c:lineChart>
      <c:catAx>
        <c:axId val="44564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8121"/>
        <c:crosses val="autoZero"/>
        <c:auto val="0"/>
        <c:lblOffset val="100"/>
        <c:tickLblSkip val="1"/>
        <c:noMultiLvlLbl val="0"/>
      </c:catAx>
      <c:valAx>
        <c:axId val="1519812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643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143186"/>
        <c:axId val="46673123"/>
      </c:lineChart>
      <c:catAx>
        <c:axId val="191431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3123"/>
        <c:crosses val="autoZero"/>
        <c:auto val="0"/>
        <c:lblOffset val="100"/>
        <c:tickLblSkip val="1"/>
        <c:noMultiLvlLbl val="0"/>
      </c:catAx>
      <c:valAx>
        <c:axId val="466731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431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34549852"/>
        <c:axId val="7257789"/>
      </c:lineChart>
      <c:catAx>
        <c:axId val="345498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57789"/>
        <c:crosses val="autoZero"/>
        <c:auto val="0"/>
        <c:lblOffset val="100"/>
        <c:tickLblSkip val="1"/>
        <c:noMultiLvlLbl val="0"/>
      </c:catAx>
      <c:valAx>
        <c:axId val="725778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498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133894"/>
        <c:axId val="53638967"/>
      </c:bar3DChart>
      <c:catAx>
        <c:axId val="2913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638967"/>
        <c:crosses val="autoZero"/>
        <c:auto val="1"/>
        <c:lblOffset val="100"/>
        <c:tickLblSkip val="1"/>
        <c:noMultiLvlLbl val="0"/>
      </c:catAx>
      <c:valAx>
        <c:axId val="53638967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3389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1714000"/>
        <c:axId val="39899217"/>
      </c:barChart>
      <c:catAx>
        <c:axId val="517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9217"/>
        <c:crosses val="autoZero"/>
        <c:auto val="1"/>
        <c:lblOffset val="100"/>
        <c:tickLblSkip val="1"/>
        <c:noMultiLvlLbl val="0"/>
      </c:catAx>
      <c:valAx>
        <c:axId val="3989921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1400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5255162"/>
        <c:axId val="28828683"/>
      </c:barChart>
      <c:catAx>
        <c:axId val="2525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28683"/>
        <c:crosses val="autoZero"/>
        <c:auto val="1"/>
        <c:lblOffset val="100"/>
        <c:tickLblSkip val="1"/>
        <c:noMultiLvlLbl val="0"/>
      </c:catAx>
      <c:valAx>
        <c:axId val="2882868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5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1125316"/>
        <c:axId val="8416357"/>
      </c:barChart>
      <c:catAx>
        <c:axId val="4112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6357"/>
        <c:crosses val="autoZero"/>
        <c:auto val="1"/>
        <c:lblOffset val="100"/>
        <c:tickLblSkip val="1"/>
        <c:noMultiLvlLbl val="0"/>
      </c:catAx>
      <c:valAx>
        <c:axId val="841635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2531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123 900,8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136 794,1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- 2 155,6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42 708,3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12 893,3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53</v>
      </c>
      <c r="O1" s="119"/>
      <c r="P1" s="119"/>
      <c r="Q1" s="119"/>
      <c r="R1" s="119"/>
      <c r="S1" s="120"/>
    </row>
    <row r="2" spans="1:19" ht="16.5" thickBot="1">
      <c r="A2" s="121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54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48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49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51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57</v>
      </c>
      <c r="Q1" s="119"/>
      <c r="R1" s="119"/>
      <c r="S1" s="119"/>
      <c r="T1" s="119"/>
      <c r="U1" s="120"/>
    </row>
    <row r="2" spans="1:21" ht="16.5" thickBot="1">
      <c r="A2" s="121" t="s">
        <v>70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67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3" t="s">
        <v>60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7">
        <v>20883.79</v>
      </c>
      <c r="T23" s="12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29">
        <f>SUM(S4:S23)</f>
        <v>21384.690000000002</v>
      </c>
      <c r="T24" s="13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42064</v>
      </c>
      <c r="Q29" s="114">
        <f>'[1]лютий'!$D$109</f>
        <v>138305.95627000002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51</v>
      </c>
      <c r="R32" s="111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49</v>
      </c>
      <c r="R33" s="109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42064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71</v>
      </c>
      <c r="Q1" s="119"/>
      <c r="R1" s="119"/>
      <c r="S1" s="119"/>
      <c r="T1" s="119"/>
      <c r="U1" s="120"/>
    </row>
    <row r="2" spans="1:21" ht="16.5" thickBot="1">
      <c r="A2" s="121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77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3" t="s">
        <v>60</v>
      </c>
      <c r="T3" s="134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AVERAGE(L4:L22)</f>
        <v>2134.3521052631577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2134.4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2134.4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2134.4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2134.4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2134.4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2134.4</v>
      </c>
      <c r="P10" s="46">
        <v>0</v>
      </c>
      <c r="Q10" s="47">
        <v>0</v>
      </c>
      <c r="R10" s="48">
        <v>11.45</v>
      </c>
      <c r="S10" s="131">
        <v>0</v>
      </c>
      <c r="T10" s="13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2134.4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2134.4</v>
      </c>
      <c r="P12" s="46">
        <v>33.7</v>
      </c>
      <c r="Q12" s="47">
        <v>0</v>
      </c>
      <c r="R12" s="48">
        <v>0</v>
      </c>
      <c r="S12" s="131">
        <v>0</v>
      </c>
      <c r="T12" s="13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2134.4</v>
      </c>
      <c r="P13" s="46">
        <v>90.6</v>
      </c>
      <c r="Q13" s="47">
        <v>0</v>
      </c>
      <c r="R13" s="48">
        <v>0</v>
      </c>
      <c r="S13" s="131">
        <v>0</v>
      </c>
      <c r="T13" s="13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2134.4</v>
      </c>
      <c r="P14" s="46">
        <v>86.1</v>
      </c>
      <c r="Q14" s="52">
        <v>0</v>
      </c>
      <c r="R14" s="53">
        <v>0</v>
      </c>
      <c r="S14" s="131">
        <v>0</v>
      </c>
      <c r="T14" s="13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2134.4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2134.4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2134.4</v>
      </c>
      <c r="P17" s="46">
        <v>0</v>
      </c>
      <c r="Q17" s="52">
        <v>0</v>
      </c>
      <c r="R17" s="53">
        <v>0</v>
      </c>
      <c r="S17" s="131">
        <v>0</v>
      </c>
      <c r="T17" s="13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2134.4</v>
      </c>
      <c r="P18" s="46">
        <v>2.15</v>
      </c>
      <c r="Q18" s="52">
        <v>0</v>
      </c>
      <c r="R18" s="53">
        <v>0</v>
      </c>
      <c r="S18" s="131">
        <v>0</v>
      </c>
      <c r="T18" s="132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2134.4</v>
      </c>
      <c r="P19" s="46">
        <v>134.74</v>
      </c>
      <c r="Q19" s="52">
        <v>0.04</v>
      </c>
      <c r="R19" s="53">
        <v>0</v>
      </c>
      <c r="S19" s="131">
        <v>0</v>
      </c>
      <c r="T19" s="132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2134.4</v>
      </c>
      <c r="P20" s="46">
        <v>0</v>
      </c>
      <c r="Q20" s="52">
        <v>0</v>
      </c>
      <c r="R20" s="53">
        <v>0</v>
      </c>
      <c r="S20" s="131">
        <v>0</v>
      </c>
      <c r="T20" s="132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2134.4</v>
      </c>
      <c r="P21" s="46">
        <v>46.9</v>
      </c>
      <c r="Q21" s="52">
        <v>0</v>
      </c>
      <c r="R21" s="53">
        <v>0</v>
      </c>
      <c r="S21" s="131">
        <v>0</v>
      </c>
      <c r="T21" s="132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2134.4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2134.4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2134.4</v>
      </c>
      <c r="P24" s="46"/>
      <c r="Q24" s="52"/>
      <c r="R24" s="53"/>
      <c r="S24" s="127"/>
      <c r="T24" s="128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25199.100000000002</v>
      </c>
      <c r="C25" s="99">
        <f t="shared" si="3"/>
        <v>2738.5</v>
      </c>
      <c r="D25" s="99">
        <f t="shared" si="3"/>
        <v>209.39999999999998</v>
      </c>
      <c r="E25" s="99">
        <f t="shared" si="3"/>
        <v>6718</v>
      </c>
      <c r="F25" s="99">
        <f t="shared" si="3"/>
        <v>3231.100000000001</v>
      </c>
      <c r="G25" s="99">
        <f t="shared" si="3"/>
        <v>0.6999999999999998</v>
      </c>
      <c r="H25" s="99">
        <f t="shared" si="3"/>
        <v>721.25</v>
      </c>
      <c r="I25" s="100">
        <f t="shared" si="3"/>
        <v>626.9</v>
      </c>
      <c r="J25" s="100">
        <f t="shared" si="3"/>
        <v>236.79999999999995</v>
      </c>
      <c r="K25" s="42">
        <f t="shared" si="3"/>
        <v>870.9400000000006</v>
      </c>
      <c r="L25" s="42">
        <f t="shared" si="3"/>
        <v>40552.689999999995</v>
      </c>
      <c r="M25" s="42">
        <f t="shared" si="3"/>
        <v>40034.5</v>
      </c>
      <c r="N25" s="14">
        <f t="shared" si="1"/>
        <v>1.0129435861569396</v>
      </c>
      <c r="O25" s="2"/>
      <c r="P25" s="89">
        <f>SUM(P4:P24)</f>
        <v>410.19</v>
      </c>
      <c r="Q25" s="89">
        <f>SUM(Q4:Q24)</f>
        <v>0.04</v>
      </c>
      <c r="R25" s="89">
        <f>SUM(R4:R24)</f>
        <v>12.649999999999999</v>
      </c>
      <c r="S25" s="129">
        <f>SUM(S4:S24)</f>
        <v>0</v>
      </c>
      <c r="T25" s="130"/>
      <c r="U25" s="89">
        <f>P25+Q25+S25+R25+T25</f>
        <v>422.88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4" t="s">
        <v>37</v>
      </c>
      <c r="Q28" s="104"/>
      <c r="R28" s="104"/>
      <c r="S28" s="10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 t="s">
        <v>31</v>
      </c>
      <c r="Q29" s="113"/>
      <c r="R29" s="113"/>
      <c r="S29" s="11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5">
        <v>42093</v>
      </c>
      <c r="Q30" s="114">
        <v>133423.44604</v>
      </c>
      <c r="R30" s="114"/>
      <c r="S30" s="11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6"/>
      <c r="Q31" s="114"/>
      <c r="R31" s="114"/>
      <c r="S31" s="11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124100.71383000001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73</v>
      </c>
      <c r="R33" s="111"/>
      <c r="S33" s="60">
        <v>413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9" t="s">
        <v>49</v>
      </c>
      <c r="R34" s="109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4" t="s">
        <v>32</v>
      </c>
      <c r="Q38" s="104"/>
      <c r="R38" s="104"/>
      <c r="S38" s="104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2" t="s">
        <v>33</v>
      </c>
      <c r="Q39" s="112"/>
      <c r="R39" s="112"/>
      <c r="S39" s="11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5">
        <v>42093</v>
      </c>
      <c r="Q40" s="103">
        <v>0</v>
      </c>
      <c r="R40" s="103"/>
      <c r="S40" s="103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6"/>
      <c r="Q41" s="103"/>
      <c r="R41" s="103"/>
      <c r="S41" s="103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64</v>
      </c>
      <c r="C28" s="141"/>
      <c r="D28" s="145" t="s">
        <v>65</v>
      </c>
      <c r="E28" s="155"/>
      <c r="F28" s="156" t="s">
        <v>66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79</v>
      </c>
      <c r="P28" s="143"/>
    </row>
    <row r="29" spans="1:16" ht="45">
      <c r="A29" s="154"/>
      <c r="B29" s="71" t="s">
        <v>72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березень!Q39</f>
        <v>0</v>
      </c>
      <c r="B30" s="72">
        <v>538.13</v>
      </c>
      <c r="C30" s="72">
        <v>824.31</v>
      </c>
      <c r="D30" s="72">
        <v>0</v>
      </c>
      <c r="E30" s="72">
        <v>0.12</v>
      </c>
      <c r="F30" s="72">
        <v>296.2</v>
      </c>
      <c r="G30" s="72">
        <v>11.06</v>
      </c>
      <c r="H30" s="72"/>
      <c r="I30" s="72"/>
      <c r="J30" s="72"/>
      <c r="K30" s="72"/>
      <c r="L30" s="92">
        <v>834.33</v>
      </c>
      <c r="M30" s="73">
        <v>835.49</v>
      </c>
      <c r="N30" s="74">
        <v>1.1599999999999682</v>
      </c>
      <c r="O30" s="146">
        <v>133423.44604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41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124100.71383000001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70514</v>
      </c>
      <c r="C47" s="39">
        <v>74886.62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21672.55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20040</v>
      </c>
      <c r="C49" s="16">
        <v>24965.68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1985.4</v>
      </c>
      <c r="C50" s="6">
        <v>1999.9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6740</v>
      </c>
      <c r="C51" s="16">
        <v>6263.66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565.6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4493.979999999977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123900.8</v>
      </c>
      <c r="C55" s="11">
        <v>136794.13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80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3762.58156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778.567</v>
      </c>
      <c r="L7" s="23">
        <f t="shared" si="0"/>
        <v>0</v>
      </c>
      <c r="M7" s="23">
        <f t="shared" si="0"/>
        <v>-5704.56556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 t="s">
        <v>62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75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42708.281559999996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46957.167</v>
      </c>
      <c r="L15" s="54">
        <f t="shared" si="2"/>
        <v>48666.3</v>
      </c>
      <c r="M15" s="54">
        <f t="shared" si="2"/>
        <v>40934.634439999994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2015-03-30T12:22:06Z</dcterms:modified>
  <cp:category/>
  <cp:version/>
  <cp:contentType/>
  <cp:contentStatus/>
</cp:coreProperties>
</file>